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00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3Q2010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<sst xmlns="http://schemas.openxmlformats.org/spreadsheetml/2006/main" count="73" uniqueCount="46">
  <si>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</si>
  <si>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</si>
  <si>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</si>
  <si>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</si>
  <si>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</si>
  <si>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</si>
  <si>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</si>
  <si>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</si>
  <si>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</si>
  <si>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</si>
  <si>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</si>
  <si>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</si>
  <si>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</si>
  <si>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</si>
  <si>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</si>
  <si>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</si>
  <si>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</si>
  <si>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</si>
  <si>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</si>
  <si>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</si>
  <si>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</si>
  <si>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</si>
  <si>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</si>
  <si>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</si>
  <si>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</si>
  <si>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</si>
  <si>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</si>
  <si>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</si>
  <si>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</si>
  <si>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</si>
  <si>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</si>
  <si>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</si>
  <si>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</si>
  <si>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</si>
  <si>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</si>
  <si>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</si>
  <si>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</si>
  <si>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</si>
  <si>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</si>
  <si>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</si>
  <si>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</si>
  <si>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</si>
  <si>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</si>
  <si>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</si>
  <si>
    <r>
      <t>Version 10.08.2010:</t>
    </r>
    <r>
      <rPr>
        <sz val="10"/>
        <rFont val="Arial"/>
        <family val="0"/>
      </rPr>
      <t xml:space="preserve"> 3Q2010 WLCG Service Coordination Planning for LCG Tier 0+1 Capacity: Planned pledges, Available at publication date and Approved for Experiments Scheduled and Service Challenge Activities</t>
    </r>
  </si>
  <si>
    <t>3Q2010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</si>
</sst>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0" xfId="0" applyFont="1" applyAlignment="1">
      <alignment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2" borderId="26" xfId="0" applyFont="1" applyFill="1" applyBorder="1" applyAlignment="1">
      <alignment horizontal="center" vertical="top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4" fillId="25" borderId="29" xfId="0" applyFont="1" applyFill="1" applyBorder="1" applyAlignment="1">
      <alignment horizontal="center" vertical="top"/>
    </xf>
    <xf numFmtId="0" fontId="4" fillId="25" borderId="30" xfId="0" applyFont="1" applyFill="1" applyBorder="1" applyAlignment="1">
      <alignment horizontal="center" vertical="top"/>
    </xf>
    <xf numFmtId="0" fontId="4" fillId="25" borderId="31" xfId="0" applyFont="1" applyFill="1" applyBorder="1" applyAlignment="1">
      <alignment horizontal="center" vertical="top"/>
    </xf>
    <xf numFmtId="0" fontId="4" fillId="22" borderId="32" xfId="0" applyFont="1" applyFill="1" applyBorder="1" applyAlignment="1">
      <alignment horizontal="center" vertical="top"/>
    </xf>
    <xf numFmtId="0" fontId="4" fillId="22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2" fillId="22" borderId="36" xfId="0" applyFont="1" applyFill="1" applyBorder="1" applyAlignment="1">
      <alignment horizontal="center" vertical="top" wrapText="1"/>
    </xf>
    <xf numFmtId="0" fontId="2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4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7" s="2" customFormat="1" ht="16.5" thickBot="1">
      <c r="A2" s="3" t="s">
        <v>45</v>
      </c>
      <c r="B2" s="79" t="s">
        <v>42</v>
      </c>
      <c r="C2" s="80"/>
      <c r="D2" s="80"/>
      <c r="E2" s="80"/>
      <c r="F2" s="80"/>
      <c r="G2" s="80"/>
      <c r="H2" s="80"/>
      <c r="I2" s="80"/>
      <c r="J2" s="81"/>
      <c r="K2" s="82" t="s">
        <v>43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5"/>
      <c r="AA2" s="2" t="s">
        <v>25</v>
      </c>
    </row>
    <row r="3" spans="1:27" s="1" customFormat="1" ht="12.75" customHeight="1">
      <c r="A3" s="86" t="s">
        <v>3</v>
      </c>
      <c r="B3" s="76" t="s">
        <v>35</v>
      </c>
      <c r="C3" s="77"/>
      <c r="D3" s="77"/>
      <c r="E3" s="76" t="s">
        <v>33</v>
      </c>
      <c r="F3" s="77"/>
      <c r="G3" s="78"/>
      <c r="H3" s="77" t="s">
        <v>34</v>
      </c>
      <c r="I3" s="77"/>
      <c r="J3" s="78"/>
      <c r="K3" s="76" t="s">
        <v>10</v>
      </c>
      <c r="L3" s="77"/>
      <c r="M3" s="77"/>
      <c r="N3" s="78"/>
      <c r="O3" s="76" t="s">
        <v>11</v>
      </c>
      <c r="P3" s="77"/>
      <c r="Q3" s="77"/>
      <c r="R3" s="78"/>
      <c r="S3" s="76" t="s">
        <v>12</v>
      </c>
      <c r="T3" s="77"/>
      <c r="U3" s="77"/>
      <c r="V3" s="78"/>
      <c r="W3" s="76" t="s">
        <v>13</v>
      </c>
      <c r="X3" s="77"/>
      <c r="Y3" s="77"/>
      <c r="Z3" s="78"/>
      <c r="AA3" s="1" t="s">
        <v>32</v>
      </c>
    </row>
    <row r="4" spans="1:30" s="1" customFormat="1" ht="12.75" thickBot="1">
      <c r="A4" s="87"/>
      <c r="B4" s="10" t="s">
        <v>36</v>
      </c>
      <c r="C4" s="11" t="s">
        <v>19</v>
      </c>
      <c r="D4" s="12" t="s">
        <v>24</v>
      </c>
      <c r="E4" s="10" t="s">
        <v>36</v>
      </c>
      <c r="F4" s="13" t="s">
        <v>19</v>
      </c>
      <c r="G4" s="14" t="s">
        <v>24</v>
      </c>
      <c r="H4" s="10" t="s">
        <v>36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19700</v>
      </c>
      <c r="D5" s="43">
        <f aca="true" t="shared" si="0" ref="D5:D16">ROUND(SUM(K5,O5,S5,W5),0)</f>
        <v>27800</v>
      </c>
      <c r="E5" s="44">
        <v>3500</v>
      </c>
      <c r="F5" s="42">
        <v>2400</v>
      </c>
      <c r="G5" s="43">
        <f aca="true" t="shared" si="1" ref="G5:G16">ROUND(SUM(L5,P5,T5,X5),0)</f>
        <v>3445</v>
      </c>
      <c r="H5" s="44">
        <v>3500</v>
      </c>
      <c r="I5" s="42">
        <v>2870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38</v>
      </c>
      <c r="B6" s="49">
        <v>44186</v>
      </c>
      <c r="C6" s="50">
        <v>44186</v>
      </c>
      <c r="D6" s="51">
        <f t="shared" si="0"/>
        <v>45007</v>
      </c>
      <c r="E6" s="52">
        <v>5109</v>
      </c>
      <c r="F6" s="50">
        <v>4600</v>
      </c>
      <c r="G6" s="51">
        <f t="shared" si="1"/>
        <v>5406</v>
      </c>
      <c r="H6" s="52">
        <v>5300</v>
      </c>
      <c r="I6" s="50">
        <v>5200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54">
        <f>W18*AD6/AD18</f>
        <v>9877.551020408164</v>
      </c>
      <c r="X6" s="55">
        <f>X18*AD6/AD18</f>
        <v>738.5714285714287</v>
      </c>
      <c r="Y6" s="56">
        <v>479</v>
      </c>
      <c r="Z6" s="53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37</v>
      </c>
      <c r="B7" s="49">
        <v>58730</v>
      </c>
      <c r="C7" s="50">
        <v>58730</v>
      </c>
      <c r="D7" s="51">
        <f t="shared" si="0"/>
        <v>61728</v>
      </c>
      <c r="E7" s="52">
        <v>6924</v>
      </c>
      <c r="F7" s="50">
        <v>6924</v>
      </c>
      <c r="G7" s="51">
        <f t="shared" si="1"/>
        <v>9039</v>
      </c>
      <c r="H7" s="52">
        <v>8932</v>
      </c>
      <c r="I7" s="50">
        <v>8932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54">
        <f>W18*AD7/AD18</f>
        <v>7632.6530612244915</v>
      </c>
      <c r="X7" s="55">
        <f>X18*AD7/AD18</f>
        <v>570.7142857142859</v>
      </c>
      <c r="Y7" s="56">
        <v>306</v>
      </c>
      <c r="Z7" s="53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32120</v>
      </c>
      <c r="D8" s="51">
        <f t="shared" si="0"/>
        <v>45632</v>
      </c>
      <c r="E8" s="52">
        <v>5300</v>
      </c>
      <c r="F8" s="72">
        <v>4000</v>
      </c>
      <c r="G8" s="51">
        <f t="shared" si="1"/>
        <v>6225</v>
      </c>
      <c r="H8" s="52">
        <v>5450</v>
      </c>
      <c r="I8" s="50">
        <v>5450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54">
        <f>W18*AD8/AD18</f>
        <v>6061.224489795919</v>
      </c>
      <c r="X8" s="55">
        <f>X18*AD8/AD18</f>
        <v>453.21428571428584</v>
      </c>
      <c r="Y8" s="56">
        <v>158</v>
      </c>
      <c r="Z8" s="53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13710</v>
      </c>
      <c r="D9" s="51">
        <f t="shared" si="0"/>
        <v>14995</v>
      </c>
      <c r="E9" s="52">
        <v>1720</v>
      </c>
      <c r="F9" s="50">
        <v>1720</v>
      </c>
      <c r="G9" s="51">
        <f t="shared" si="1"/>
        <v>2373</v>
      </c>
      <c r="H9" s="52">
        <v>1770</v>
      </c>
      <c r="I9" s="50">
        <v>1770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54"/>
      <c r="X9" s="55"/>
      <c r="Y9" s="56"/>
      <c r="Z9" s="53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17504</v>
      </c>
      <c r="D10" s="51">
        <f t="shared" si="0"/>
        <v>17028</v>
      </c>
      <c r="E10" s="52">
        <v>1968</v>
      </c>
      <c r="F10" s="50">
        <v>2496</v>
      </c>
      <c r="G10" s="51">
        <f t="shared" si="1"/>
        <v>1930</v>
      </c>
      <c r="H10" s="52">
        <v>2136</v>
      </c>
      <c r="I10" s="50">
        <v>2368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1261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939</v>
      </c>
      <c r="V10" s="53">
        <f>V18*AC10/AC18</f>
        <v>1207.2538860103627</v>
      </c>
      <c r="W10" s="54">
        <f>W18*AD10/AD18</f>
        <v>2693.8775510204086</v>
      </c>
      <c r="X10" s="55">
        <f>X18*AD10/AD18</f>
        <v>201.42857142857147</v>
      </c>
      <c r="Y10" s="56">
        <v>296</v>
      </c>
      <c r="Z10" s="53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44376</v>
      </c>
      <c r="D11" s="51">
        <f t="shared" si="0"/>
        <v>43087</v>
      </c>
      <c r="E11" s="52">
        <v>4638</v>
      </c>
      <c r="F11" s="39">
        <v>4638</v>
      </c>
      <c r="G11" s="51">
        <f t="shared" si="1"/>
        <v>4853</v>
      </c>
      <c r="H11" s="52">
        <v>4877</v>
      </c>
      <c r="I11" s="39">
        <v>3741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54">
        <f>W18*AD11/AD18</f>
        <v>8530.61224489796</v>
      </c>
      <c r="X11" s="55">
        <f>X18*AD11/AD18</f>
        <v>637.857142857143</v>
      </c>
      <c r="Y11" s="56">
        <v>374</v>
      </c>
      <c r="Z11" s="53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47296</v>
      </c>
      <c r="D12" s="51">
        <f t="shared" si="0"/>
        <v>42250</v>
      </c>
      <c r="E12" s="52">
        <v>4186</v>
      </c>
      <c r="F12" s="50">
        <v>2757</v>
      </c>
      <c r="G12" s="51">
        <f t="shared" si="1"/>
        <v>4831</v>
      </c>
      <c r="H12" s="52">
        <v>3629</v>
      </c>
      <c r="I12" s="50">
        <v>1260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54">
        <f>W18*AD12/AD18</f>
        <v>9204.081632653062</v>
      </c>
      <c r="X12" s="55">
        <f>X18*AD12/AD18</f>
        <v>688.2142857142858</v>
      </c>
      <c r="Y12" s="56">
        <v>473</v>
      </c>
      <c r="Z12" s="53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10800</v>
      </c>
      <c r="D13" s="51">
        <f t="shared" si="0"/>
        <v>9994</v>
      </c>
      <c r="E13" s="52">
        <v>1095</v>
      </c>
      <c r="F13" s="50">
        <v>1095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49680</v>
      </c>
      <c r="D14" s="51">
        <f t="shared" si="0"/>
        <v>44520</v>
      </c>
      <c r="E14" s="52">
        <v>5037</v>
      </c>
      <c r="F14" s="39">
        <v>6100</v>
      </c>
      <c r="G14" s="51">
        <f t="shared" si="1"/>
        <v>4993</v>
      </c>
      <c r="H14" s="52">
        <v>3266</v>
      </c>
      <c r="I14" s="39">
        <v>3200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44400</v>
      </c>
      <c r="D15" s="51">
        <f t="shared" si="0"/>
        <v>39365</v>
      </c>
      <c r="E15" s="52">
        <v>4100</v>
      </c>
      <c r="F15" s="50">
        <v>4100</v>
      </c>
      <c r="G15" s="51">
        <f t="shared" si="1"/>
        <v>5324</v>
      </c>
      <c r="H15" s="52">
        <v>11000</v>
      </c>
      <c r="I15" s="50">
        <v>11000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382502</v>
      </c>
      <c r="D18" s="39">
        <f t="shared" si="3"/>
        <v>397099</v>
      </c>
      <c r="E18" s="19">
        <f t="shared" si="3"/>
        <v>43577</v>
      </c>
      <c r="F18" s="19">
        <f t="shared" si="3"/>
        <v>40830</v>
      </c>
      <c r="G18" s="39">
        <f t="shared" si="3"/>
        <v>50688</v>
      </c>
      <c r="H18" s="39">
        <f t="shared" si="3"/>
        <v>50570</v>
      </c>
      <c r="I18" s="19">
        <f t="shared" si="3"/>
        <v>46541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16329</v>
      </c>
      <c r="R18" s="19">
        <v>13700</v>
      </c>
      <c r="S18" s="40">
        <v>101300</v>
      </c>
      <c r="T18" s="19">
        <v>13700</v>
      </c>
      <c r="U18" s="33">
        <f>SUM(U5:U17)</f>
        <v>7363</v>
      </c>
      <c r="V18" s="19">
        <v>23300</v>
      </c>
      <c r="W18" s="19">
        <v>44000</v>
      </c>
      <c r="X18" s="19">
        <v>3290</v>
      </c>
      <c r="Y18" s="33">
        <f>SUM(Y5:Y17)</f>
        <v>2086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39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41</v>
      </c>
      <c r="B20" s="19"/>
      <c r="C20" s="19"/>
      <c r="D20" s="39">
        <f>SUM(K20,O20,S20,W20)</f>
        <v>71200</v>
      </c>
      <c r="E20" s="73"/>
      <c r="F20" s="73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40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233400</v>
      </c>
      <c r="D22" s="39">
        <f>SUM(K22,O22,S22,W22)</f>
        <v>239700</v>
      </c>
      <c r="E22" s="19">
        <f>SUM(E19:E21)</f>
        <v>14790</v>
      </c>
      <c r="F22" s="19">
        <v>14790</v>
      </c>
      <c r="G22" s="39">
        <f>SUM(L22,P22,T22,X22)</f>
        <v>14990</v>
      </c>
      <c r="H22" s="39">
        <f>SUM(H19:H21)</f>
        <v>31600</v>
      </c>
      <c r="I22" s="19">
        <v>31600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2010-05-10T11:31:33Z</cp:lastPrinted>
  <dcterms:created xsi:type="dcterms:W3CDTF">2006-07-19T13:21:38Z</dcterms:created>
  <dcterms:modified xsi:type="dcterms:W3CDTF">2010-08-10T10:02:54Z</dcterms:modified>
  <cp:category/>
  <cp:version/>
  <cp:contentType/>
  <cp:contentStatus/>
</cp:coreProperties>
</file>