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10" windowWidth="1792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<sst xmlns="http://schemas.openxmlformats.org/spreadsheetml/2006/main" count="47" uniqueCount="33">
  <si>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CPU</t>
  </si>
  <si>
    <t>Disk</t>
  </si>
  <si>
    <t>Tape</t>
  </si>
  <si>
    <t>WLCG 
Site</t>
  </si>
  <si>
    <t>ASGC</t>
  </si>
  <si>
    <t>CC-IN2P3</t>
  </si>
  <si>
    <t>FZK/GridKa</t>
  </si>
  <si>
    <t>INFN/CCNAF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</si>
  <si>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</si>
  <si>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</si>
  <si>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</si>
  <si>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</si>
  <si>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</si>
  <si>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</si>
  <si>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</si>
  <si>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</si>
  <si>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</si>
  <si>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Tape *</t>
  </si>
  <si>
    <t>Required</t>
  </si>
  <si>
    <t>US-ATLAS
BNL</t>
  </si>
  <si>
    <t>US-CMS
FNAL</t>
  </si>
  <si>
    <t>US-ALICE</t>
  </si>
  <si>
    <t>TOTALS</t>
  </si>
  <si>
    <t>2007 pledge</t>
  </si>
  <si>
    <t>Scheduled Capacity Required by LHC Experiments</t>
  </si>
  <si>
    <t>CPU KSi2K</t>
  </si>
  <si>
    <t>Disk TB</t>
  </si>
  <si>
    <t>Tape TB</t>
  </si>
  <si>
    <t>Period</t>
  </si>
  <si>
    <t>2Q2007</t>
  </si>
  <si>
    <t>WLCG Service Coordination Planning for LCG Tier 1 Capacity: Planned pledges, Jan 2007 workshop increases over 1Q2007 and Required by Experiments for Scheduled and Service Challenge Activities: 07.02.2007</t>
  </si>
  <si>
    <t>Tier 1 Capacity: Jan workshop increases over 1Q vs. Required (Scheduled)</t>
  </si>
  <si>
    <t>Increase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</si>
</sst>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0" fontId="1" fillId="3" borderId="5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 shrinkToFit="1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workbookViewId="0" topLeftCell="A1">
      <selection activeCell="I17" sqref="I17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0.421875" style="0" customWidth="1"/>
    <col min="9" max="10" width="8.00390625" style="0" customWidth="1"/>
    <col min="11" max="22" width="5.57421875" style="0" customWidth="1"/>
  </cols>
  <sheetData>
    <row r="1" spans="1:22" ht="13.5" thickBot="1">
      <c r="A1" t="s">
        <v>28</v>
      </c>
      <c r="B1" s="63" t="s">
        <v>30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s="2" customFormat="1" ht="16.5" thickBot="1">
      <c r="A2" s="3" t="s">
        <v>29</v>
      </c>
      <c r="B2" s="64" t="s">
        <v>31</v>
      </c>
      <c r="C2" s="65"/>
      <c r="D2" s="65"/>
      <c r="E2" s="65"/>
      <c r="F2" s="65"/>
      <c r="G2" s="65"/>
      <c r="H2" s="65"/>
      <c r="I2" s="65"/>
      <c r="J2" s="66"/>
      <c r="K2" s="67" t="s">
        <v>24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1:22" s="1" customFormat="1" ht="12.75" customHeight="1">
      <c r="A3" s="58" t="s">
        <v>3</v>
      </c>
      <c r="B3" s="60" t="s">
        <v>25</v>
      </c>
      <c r="C3" s="61"/>
      <c r="D3" s="61"/>
      <c r="E3" s="60" t="s">
        <v>26</v>
      </c>
      <c r="F3" s="61"/>
      <c r="G3" s="62"/>
      <c r="H3" s="61" t="s">
        <v>27</v>
      </c>
      <c r="I3" s="61"/>
      <c r="J3" s="62"/>
      <c r="K3" s="60" t="s">
        <v>13</v>
      </c>
      <c r="L3" s="61"/>
      <c r="M3" s="62"/>
      <c r="N3" s="60" t="s">
        <v>14</v>
      </c>
      <c r="O3" s="61"/>
      <c r="P3" s="62"/>
      <c r="Q3" s="60" t="s">
        <v>15</v>
      </c>
      <c r="R3" s="61"/>
      <c r="S3" s="62"/>
      <c r="T3" s="60" t="s">
        <v>16</v>
      </c>
      <c r="U3" s="61"/>
      <c r="V3" s="62"/>
    </row>
    <row r="4" spans="1:22" s="1" customFormat="1" ht="12.75" thickBot="1">
      <c r="A4" s="59"/>
      <c r="B4" s="11" t="s">
        <v>23</v>
      </c>
      <c r="C4" s="16" t="s">
        <v>32</v>
      </c>
      <c r="D4" s="19" t="s">
        <v>18</v>
      </c>
      <c r="E4" s="11" t="s">
        <v>23</v>
      </c>
      <c r="F4" s="20" t="s">
        <v>32</v>
      </c>
      <c r="G4" s="22" t="s">
        <v>18</v>
      </c>
      <c r="H4" s="11" t="s">
        <v>23</v>
      </c>
      <c r="I4" s="16" t="s">
        <v>32</v>
      </c>
      <c r="J4" s="23" t="s">
        <v>18</v>
      </c>
      <c r="K4" s="11" t="s">
        <v>0</v>
      </c>
      <c r="L4" s="24" t="s">
        <v>1</v>
      </c>
      <c r="M4" s="25" t="s">
        <v>2</v>
      </c>
      <c r="N4" s="11" t="s">
        <v>0</v>
      </c>
      <c r="O4" s="24" t="s">
        <v>1</v>
      </c>
      <c r="P4" s="25" t="s">
        <v>2</v>
      </c>
      <c r="Q4" s="11" t="s">
        <v>0</v>
      </c>
      <c r="R4" s="24" t="s">
        <v>1</v>
      </c>
      <c r="S4" s="25" t="s">
        <v>17</v>
      </c>
      <c r="T4" s="11" t="s">
        <v>0</v>
      </c>
      <c r="U4" s="24" t="s">
        <v>1</v>
      </c>
      <c r="V4" s="25" t="s">
        <v>2</v>
      </c>
    </row>
    <row r="5" spans="1:22" s="1" customFormat="1" ht="30.75" customHeight="1">
      <c r="A5" s="7" t="s">
        <v>4</v>
      </c>
      <c r="B5" s="12">
        <v>1770</v>
      </c>
      <c r="C5" s="28">
        <v>490</v>
      </c>
      <c r="D5" s="29">
        <f>SUM(K5,N5,Q5,T5)</f>
        <v>447</v>
      </c>
      <c r="E5" s="33">
        <v>900</v>
      </c>
      <c r="F5" s="28">
        <v>360</v>
      </c>
      <c r="G5" s="29">
        <f>SUM(L5,O5,R5,U5)</f>
        <v>97</v>
      </c>
      <c r="H5" s="37">
        <v>800</v>
      </c>
      <c r="I5" s="28">
        <v>0</v>
      </c>
      <c r="J5" s="38">
        <f>SUM(M5,P5,S5,V5,)</f>
        <v>157</v>
      </c>
      <c r="K5" s="43"/>
      <c r="L5" s="44"/>
      <c r="M5" s="45"/>
      <c r="N5" s="43">
        <v>267</v>
      </c>
      <c r="O5" s="44">
        <v>27</v>
      </c>
      <c r="P5" s="45">
        <v>41</v>
      </c>
      <c r="Q5" s="43">
        <v>180</v>
      </c>
      <c r="R5" s="44">
        <v>70</v>
      </c>
      <c r="S5" s="45">
        <v>116</v>
      </c>
      <c r="T5" s="43"/>
      <c r="U5" s="44"/>
      <c r="V5" s="45"/>
    </row>
    <row r="6" spans="1:22" ht="30.75" customHeight="1">
      <c r="A6" s="8" t="s">
        <v>5</v>
      </c>
      <c r="B6" s="13">
        <v>2670</v>
      </c>
      <c r="C6" s="17">
        <v>0</v>
      </c>
      <c r="D6" s="30">
        <f>SUM(K6,N6,Q6,T6)</f>
        <v>1455</v>
      </c>
      <c r="E6" s="34">
        <v>1600</v>
      </c>
      <c r="F6" s="17">
        <v>60</v>
      </c>
      <c r="G6" s="30">
        <f aca="true" t="shared" si="0" ref="G6:G15">SUM(L6,O6,R6,U6)</f>
        <v>340</v>
      </c>
      <c r="H6" s="39">
        <v>1450</v>
      </c>
      <c r="I6" s="17">
        <v>10</v>
      </c>
      <c r="J6" s="40">
        <f aca="true" t="shared" si="1" ref="J6:J15">SUM(M6,P6,S6,V6,)</f>
        <v>553</v>
      </c>
      <c r="K6" s="46">
        <v>400</v>
      </c>
      <c r="L6" s="26">
        <v>161</v>
      </c>
      <c r="M6" s="47">
        <v>319</v>
      </c>
      <c r="N6" s="46">
        <v>467</v>
      </c>
      <c r="O6" s="26">
        <v>52</v>
      </c>
      <c r="P6" s="47">
        <v>91</v>
      </c>
      <c r="Q6" s="46">
        <v>180</v>
      </c>
      <c r="R6" s="26">
        <v>70</v>
      </c>
      <c r="S6" s="47">
        <v>116</v>
      </c>
      <c r="T6" s="46">
        <v>408</v>
      </c>
      <c r="U6" s="26">
        <v>57</v>
      </c>
      <c r="V6" s="47">
        <v>27</v>
      </c>
    </row>
    <row r="7" spans="1:22" ht="30.75" customHeight="1">
      <c r="A7" s="8" t="s">
        <v>6</v>
      </c>
      <c r="B7" s="13">
        <v>2010</v>
      </c>
      <c r="C7" s="17">
        <v>0</v>
      </c>
      <c r="D7" s="30">
        <f aca="true" t="shared" si="2" ref="D7:D15">SUM(K7,N7,Q7,T7)</f>
        <v>1440</v>
      </c>
      <c r="E7" s="34">
        <v>910</v>
      </c>
      <c r="F7" s="17">
        <v>0</v>
      </c>
      <c r="G7" s="30">
        <f t="shared" si="0"/>
        <v>345</v>
      </c>
      <c r="H7" s="39">
        <v>1050</v>
      </c>
      <c r="I7" s="17">
        <v>0</v>
      </c>
      <c r="J7" s="40">
        <f t="shared" si="1"/>
        <v>745</v>
      </c>
      <c r="K7" s="46">
        <v>670</v>
      </c>
      <c r="L7" s="26">
        <v>167</v>
      </c>
      <c r="M7" s="47">
        <v>532</v>
      </c>
      <c r="N7" s="46">
        <v>364</v>
      </c>
      <c r="O7" s="26">
        <v>51</v>
      </c>
      <c r="P7" s="47">
        <v>89</v>
      </c>
      <c r="Q7" s="46">
        <v>180</v>
      </c>
      <c r="R7" s="26">
        <v>70</v>
      </c>
      <c r="S7" s="47">
        <v>106</v>
      </c>
      <c r="T7" s="46">
        <v>226</v>
      </c>
      <c r="U7" s="26">
        <v>57</v>
      </c>
      <c r="V7" s="47">
        <v>18</v>
      </c>
    </row>
    <row r="8" spans="1:22" ht="30.75" customHeight="1">
      <c r="A8" s="8" t="s">
        <v>7</v>
      </c>
      <c r="B8" s="13">
        <v>2400</v>
      </c>
      <c r="C8" s="17">
        <v>0</v>
      </c>
      <c r="D8" s="30">
        <f t="shared" si="2"/>
        <v>1323</v>
      </c>
      <c r="E8" s="34">
        <v>1200</v>
      </c>
      <c r="F8" s="21">
        <v>0</v>
      </c>
      <c r="G8" s="30">
        <f t="shared" si="0"/>
        <v>411</v>
      </c>
      <c r="H8" s="39">
        <v>1000</v>
      </c>
      <c r="I8" s="17">
        <v>0</v>
      </c>
      <c r="J8" s="40">
        <f t="shared" si="1"/>
        <v>500</v>
      </c>
      <c r="K8" s="46">
        <v>433</v>
      </c>
      <c r="L8" s="26">
        <v>161</v>
      </c>
      <c r="M8" s="47">
        <v>213</v>
      </c>
      <c r="N8" s="46">
        <v>260</v>
      </c>
      <c r="O8" s="26">
        <v>33</v>
      </c>
      <c r="P8" s="47">
        <v>51</v>
      </c>
      <c r="Q8" s="46">
        <v>420</v>
      </c>
      <c r="R8" s="26">
        <v>160</v>
      </c>
      <c r="S8" s="47">
        <v>218</v>
      </c>
      <c r="T8" s="46">
        <v>210</v>
      </c>
      <c r="U8" s="26">
        <v>57</v>
      </c>
      <c r="V8" s="47">
        <v>18</v>
      </c>
    </row>
    <row r="9" spans="1:22" ht="30.75" customHeight="1">
      <c r="A9" s="8" t="s">
        <v>8</v>
      </c>
      <c r="B9" s="13">
        <v>1340</v>
      </c>
      <c r="C9" s="18">
        <v>0</v>
      </c>
      <c r="D9" s="30">
        <f t="shared" si="2"/>
        <v>672</v>
      </c>
      <c r="E9" s="34">
        <v>440</v>
      </c>
      <c r="F9" s="18">
        <v>0</v>
      </c>
      <c r="G9" s="30">
        <f t="shared" si="0"/>
        <v>144</v>
      </c>
      <c r="H9" s="39">
        <v>435</v>
      </c>
      <c r="I9" s="18">
        <v>0</v>
      </c>
      <c r="J9" s="40">
        <f t="shared" si="1"/>
        <v>241</v>
      </c>
      <c r="K9" s="46">
        <v>482</v>
      </c>
      <c r="L9" s="26">
        <v>120</v>
      </c>
      <c r="M9" s="47">
        <v>213</v>
      </c>
      <c r="N9" s="46">
        <v>190</v>
      </c>
      <c r="O9" s="26">
        <v>24</v>
      </c>
      <c r="P9" s="47">
        <v>28</v>
      </c>
      <c r="Q9" s="46"/>
      <c r="R9" s="26"/>
      <c r="S9" s="47"/>
      <c r="T9" s="46"/>
      <c r="U9" s="26"/>
      <c r="V9" s="47"/>
    </row>
    <row r="10" spans="1:22" ht="30.75" customHeight="1">
      <c r="A10" s="8" t="s">
        <v>9</v>
      </c>
      <c r="B10" s="13">
        <v>749</v>
      </c>
      <c r="C10" s="17">
        <v>0</v>
      </c>
      <c r="D10" s="30">
        <f t="shared" si="2"/>
        <v>476</v>
      </c>
      <c r="E10" s="34">
        <v>410</v>
      </c>
      <c r="F10" s="17">
        <v>0</v>
      </c>
      <c r="G10" s="30">
        <f t="shared" si="0"/>
        <v>156</v>
      </c>
      <c r="H10" s="39">
        <v>474</v>
      </c>
      <c r="I10" s="17">
        <v>0</v>
      </c>
      <c r="J10" s="40">
        <f t="shared" si="1"/>
        <v>150</v>
      </c>
      <c r="K10" s="46"/>
      <c r="L10" s="26"/>
      <c r="M10" s="47"/>
      <c r="N10" s="46">
        <v>190</v>
      </c>
      <c r="O10" s="26">
        <v>29</v>
      </c>
      <c r="P10" s="47">
        <v>42</v>
      </c>
      <c r="Q10" s="46">
        <v>180</v>
      </c>
      <c r="R10" s="26">
        <v>70</v>
      </c>
      <c r="S10" s="47">
        <v>92</v>
      </c>
      <c r="T10" s="46">
        <v>106</v>
      </c>
      <c r="U10" s="26">
        <v>57</v>
      </c>
      <c r="V10" s="47">
        <v>16</v>
      </c>
    </row>
    <row r="11" spans="1:22" ht="30.75" customHeight="1">
      <c r="A11" s="8" t="s">
        <v>10</v>
      </c>
      <c r="B11" s="13">
        <v>1300</v>
      </c>
      <c r="C11" s="6">
        <v>525</v>
      </c>
      <c r="D11" s="30">
        <f t="shared" si="2"/>
        <v>666</v>
      </c>
      <c r="E11" s="34">
        <v>640</v>
      </c>
      <c r="F11" s="6">
        <v>469</v>
      </c>
      <c r="G11" s="30">
        <f t="shared" si="0"/>
        <v>167</v>
      </c>
      <c r="H11" s="39">
        <v>1080</v>
      </c>
      <c r="I11" s="6">
        <v>794</v>
      </c>
      <c r="J11" s="40">
        <f t="shared" si="1"/>
        <v>175</v>
      </c>
      <c r="K11" s="46"/>
      <c r="L11" s="26"/>
      <c r="M11" s="47"/>
      <c r="N11" s="46">
        <v>260</v>
      </c>
      <c r="O11" s="26">
        <v>40</v>
      </c>
      <c r="P11" s="47">
        <v>71</v>
      </c>
      <c r="Q11" s="46">
        <v>180</v>
      </c>
      <c r="R11" s="26">
        <v>70</v>
      </c>
      <c r="S11" s="47">
        <v>84</v>
      </c>
      <c r="T11" s="46">
        <v>226</v>
      </c>
      <c r="U11" s="26">
        <v>57</v>
      </c>
      <c r="V11" s="47">
        <v>20</v>
      </c>
    </row>
    <row r="12" spans="1:22" ht="30.75" customHeight="1">
      <c r="A12" s="8" t="s">
        <v>11</v>
      </c>
      <c r="B12" s="13">
        <v>1680</v>
      </c>
      <c r="C12" s="17">
        <v>216</v>
      </c>
      <c r="D12" s="30">
        <f t="shared" si="2"/>
        <v>958</v>
      </c>
      <c r="E12" s="34">
        <v>1100</v>
      </c>
      <c r="F12" s="17">
        <v>27</v>
      </c>
      <c r="G12" s="30">
        <f t="shared" si="0"/>
        <v>156</v>
      </c>
      <c r="H12" s="39">
        <v>719</v>
      </c>
      <c r="I12" s="17">
        <v>27</v>
      </c>
      <c r="J12" s="40">
        <f t="shared" si="1"/>
        <v>214</v>
      </c>
      <c r="K12" s="46">
        <v>131</v>
      </c>
      <c r="L12" s="26">
        <v>54</v>
      </c>
      <c r="M12" s="47">
        <v>106</v>
      </c>
      <c r="N12" s="46">
        <v>450</v>
      </c>
      <c r="O12" s="26">
        <v>45</v>
      </c>
      <c r="P12" s="47">
        <v>85</v>
      </c>
      <c r="Q12" s="46"/>
      <c r="R12" s="26"/>
      <c r="S12" s="47"/>
      <c r="T12" s="46">
        <v>377</v>
      </c>
      <c r="U12" s="26">
        <v>57</v>
      </c>
      <c r="V12" s="47">
        <v>23</v>
      </c>
    </row>
    <row r="13" spans="1:22" ht="30.75" customHeight="1">
      <c r="A13" s="8" t="s">
        <v>12</v>
      </c>
      <c r="B13" s="13">
        <v>160</v>
      </c>
      <c r="C13" s="17">
        <v>0</v>
      </c>
      <c r="D13" s="30">
        <f t="shared" si="2"/>
        <v>183</v>
      </c>
      <c r="E13" s="34">
        <v>110</v>
      </c>
      <c r="F13" s="17">
        <v>12</v>
      </c>
      <c r="G13" s="30">
        <f t="shared" si="0"/>
        <v>27</v>
      </c>
      <c r="H13" s="39">
        <v>80</v>
      </c>
      <c r="I13" s="17">
        <v>0</v>
      </c>
      <c r="J13" s="40">
        <f t="shared" si="1"/>
        <v>35</v>
      </c>
      <c r="K13" s="46"/>
      <c r="L13" s="26"/>
      <c r="M13" s="47"/>
      <c r="N13" s="46">
        <v>183</v>
      </c>
      <c r="O13" s="26">
        <v>27</v>
      </c>
      <c r="P13" s="47">
        <v>35</v>
      </c>
      <c r="Q13" s="46"/>
      <c r="R13" s="26"/>
      <c r="S13" s="47"/>
      <c r="T13" s="46"/>
      <c r="U13" s="26"/>
      <c r="V13" s="47"/>
    </row>
    <row r="14" spans="1:22" ht="30.75" customHeight="1">
      <c r="A14" s="9" t="s">
        <v>19</v>
      </c>
      <c r="B14" s="14">
        <v>2560</v>
      </c>
      <c r="C14" s="6">
        <v>0</v>
      </c>
      <c r="D14" s="30">
        <f t="shared" si="2"/>
        <v>831</v>
      </c>
      <c r="E14" s="34">
        <v>1100</v>
      </c>
      <c r="F14" s="6">
        <v>0</v>
      </c>
      <c r="G14" s="30">
        <f t="shared" si="0"/>
        <v>79</v>
      </c>
      <c r="H14" s="39">
        <v>603</v>
      </c>
      <c r="I14" s="6">
        <v>0</v>
      </c>
      <c r="J14" s="40">
        <f t="shared" si="1"/>
        <v>165</v>
      </c>
      <c r="K14" s="46"/>
      <c r="L14" s="26"/>
      <c r="M14" s="47"/>
      <c r="N14" s="46">
        <v>831</v>
      </c>
      <c r="O14" s="26">
        <v>79</v>
      </c>
      <c r="P14" s="47">
        <v>165</v>
      </c>
      <c r="Q14" s="46"/>
      <c r="R14" s="26"/>
      <c r="S14" s="47"/>
      <c r="T14" s="46"/>
      <c r="U14" s="26"/>
      <c r="V14" s="47"/>
    </row>
    <row r="15" spans="1:22" ht="30.75" customHeight="1">
      <c r="A15" s="9" t="s">
        <v>20</v>
      </c>
      <c r="B15" s="14">
        <v>1790</v>
      </c>
      <c r="C15" s="17">
        <v>0</v>
      </c>
      <c r="D15" s="30">
        <f t="shared" si="2"/>
        <v>720</v>
      </c>
      <c r="E15" s="34">
        <v>700</v>
      </c>
      <c r="F15" s="17">
        <v>0</v>
      </c>
      <c r="G15" s="30">
        <f t="shared" si="0"/>
        <v>280</v>
      </c>
      <c r="H15" s="39">
        <v>300</v>
      </c>
      <c r="I15" s="17">
        <v>0</v>
      </c>
      <c r="J15" s="40">
        <f t="shared" si="1"/>
        <v>406</v>
      </c>
      <c r="K15" s="46"/>
      <c r="L15" s="26"/>
      <c r="M15" s="47"/>
      <c r="N15" s="46"/>
      <c r="O15" s="26"/>
      <c r="P15" s="47"/>
      <c r="Q15" s="46">
        <v>720</v>
      </c>
      <c r="R15" s="26">
        <v>280</v>
      </c>
      <c r="S15" s="47">
        <v>406</v>
      </c>
      <c r="T15" s="46"/>
      <c r="U15" s="26"/>
      <c r="V15" s="47"/>
    </row>
    <row r="16" spans="1:22" ht="30" customHeight="1" thickBot="1">
      <c r="A16" s="10" t="s">
        <v>21</v>
      </c>
      <c r="B16" s="15"/>
      <c r="C16" s="31">
        <v>0</v>
      </c>
      <c r="D16" s="32">
        <f>SUM(K16,N16,Q16,T16)</f>
        <v>131</v>
      </c>
      <c r="E16" s="35"/>
      <c r="F16">
        <v>0</v>
      </c>
      <c r="G16" s="32">
        <f>SUM(L16,O16,R16,U16)</f>
        <v>48</v>
      </c>
      <c r="H16" s="41"/>
      <c r="I16" s="36">
        <v>0</v>
      </c>
      <c r="J16" s="42">
        <f>SUM(M16,P16,S16,V16)</f>
        <v>106</v>
      </c>
      <c r="K16" s="48">
        <f>SUM(K12:K15)</f>
        <v>131</v>
      </c>
      <c r="L16" s="49">
        <v>48</v>
      </c>
      <c r="M16" s="50">
        <v>106</v>
      </c>
      <c r="N16" s="51"/>
      <c r="O16" s="36"/>
      <c r="P16" s="52"/>
      <c r="Q16" s="55"/>
      <c r="R16" s="56"/>
      <c r="S16" s="57"/>
      <c r="T16" s="53"/>
      <c r="U16" s="54"/>
      <c r="V16" s="52"/>
    </row>
    <row r="17" ht="30" customHeight="1">
      <c r="Q17" s="4"/>
    </row>
    <row r="18" spans="1:22" ht="30" customHeight="1">
      <c r="A18" s="27" t="s">
        <v>22</v>
      </c>
      <c r="B18" s="27">
        <f>SUM(B5:B17)</f>
        <v>18429</v>
      </c>
      <c r="C18" s="27">
        <f>SUM(C5:C17)</f>
        <v>1231</v>
      </c>
      <c r="D18" s="5">
        <f>SUM(D5:D17)</f>
        <v>9302</v>
      </c>
      <c r="E18" s="27">
        <f>SUM(E5:E17)</f>
        <v>9110</v>
      </c>
      <c r="F18" s="27">
        <f aca="true" t="shared" si="3" ref="F18:V18">SUM(F5:F17)</f>
        <v>928</v>
      </c>
      <c r="G18" s="5">
        <f t="shared" si="3"/>
        <v>2250</v>
      </c>
      <c r="H18" s="5">
        <f>SUM(H5:H17)</f>
        <v>7991</v>
      </c>
      <c r="I18" s="27">
        <f t="shared" si="3"/>
        <v>831</v>
      </c>
      <c r="J18" s="27">
        <f t="shared" si="3"/>
        <v>3447</v>
      </c>
      <c r="K18" s="27">
        <f t="shared" si="3"/>
        <v>2247</v>
      </c>
      <c r="L18" s="27">
        <f t="shared" si="3"/>
        <v>711</v>
      </c>
      <c r="M18" s="27">
        <f t="shared" si="3"/>
        <v>1489</v>
      </c>
      <c r="N18" s="4">
        <f t="shared" si="3"/>
        <v>3462</v>
      </c>
      <c r="O18" s="27">
        <f t="shared" si="3"/>
        <v>407</v>
      </c>
      <c r="P18" s="27">
        <f t="shared" si="3"/>
        <v>698</v>
      </c>
      <c r="Q18" s="4">
        <f t="shared" si="3"/>
        <v>2040</v>
      </c>
      <c r="R18" s="27">
        <f t="shared" si="3"/>
        <v>790</v>
      </c>
      <c r="S18" s="27">
        <f t="shared" si="3"/>
        <v>1138</v>
      </c>
      <c r="T18" s="27">
        <f t="shared" si="3"/>
        <v>1553</v>
      </c>
      <c r="U18" s="27">
        <f t="shared" si="3"/>
        <v>342</v>
      </c>
      <c r="V18" s="27">
        <f t="shared" si="3"/>
        <v>122</v>
      </c>
    </row>
  </sheetData>
  <mergeCells count="11">
    <mergeCell ref="B1:V1"/>
    <mergeCell ref="T3:V3"/>
    <mergeCell ref="B2:J2"/>
    <mergeCell ref="K2:V2"/>
    <mergeCell ref="A3:A4"/>
    <mergeCell ref="K3:M3"/>
    <mergeCell ref="N3:P3"/>
    <mergeCell ref="Q3:S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2006-11-30T08:41:36Z</cp:lastPrinted>
  <dcterms:created xsi:type="dcterms:W3CDTF">2006-07-19T13:21:38Z</dcterms:created>
  <dcterms:modified xsi:type="dcterms:W3CDTF">2007-02-07T12:05:39Z</dcterms:modified>
  <cp:category/>
  <cp:version/>
  <cp:contentType/>
  <cp:contentStatus/>
</cp:coreProperties>
</file>